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artment of CIVIL ENGINEERING(RUET)\3rd Year Odd Semester\Sessional\1.Structural Analysis &amp; Design sessional-I (CE 3112)\RIR18\"/>
    </mc:Choice>
  </mc:AlternateContent>
  <xr:revisionPtr revIDLastSave="0" documentId="13_ncr:1_{F6BD6D63-3923-4BD2-B1FA-EA48B4DCBF35}" xr6:coauthVersionLast="47" xr6:coauthVersionMax="47" xr10:uidLastSave="{00000000-0000-0000-0000-000000000000}"/>
  <bookViews>
    <workbookView xWindow="-120" yWindow="-120" windowWidth="29040" windowHeight="15720" xr2:uid="{CA36FA33-B3EC-4081-B7B5-D50890F1FD3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5" i="1"/>
  <c r="K5" i="1"/>
  <c r="N5" i="1" s="1"/>
  <c r="L5" i="1"/>
  <c r="K6" i="1"/>
  <c r="L6" i="1"/>
  <c r="K7" i="1"/>
  <c r="N7" i="1" s="1"/>
  <c r="L7" i="1"/>
  <c r="K8" i="1"/>
  <c r="L8" i="1"/>
  <c r="K9" i="1"/>
  <c r="N9" i="1" s="1"/>
  <c r="L9" i="1"/>
  <c r="K10" i="1"/>
  <c r="L10" i="1"/>
  <c r="K11" i="1"/>
  <c r="N11" i="1" s="1"/>
  <c r="L11" i="1"/>
  <c r="K12" i="1"/>
  <c r="L12" i="1"/>
  <c r="K13" i="1"/>
  <c r="N13" i="1" s="1"/>
  <c r="L13" i="1"/>
  <c r="K14" i="1"/>
  <c r="L14" i="1"/>
  <c r="K15" i="1"/>
  <c r="N15" i="1" s="1"/>
  <c r="L15" i="1"/>
  <c r="K16" i="1"/>
  <c r="L16" i="1"/>
  <c r="K17" i="1"/>
  <c r="N17" i="1" s="1"/>
  <c r="L17" i="1"/>
  <c r="K18" i="1"/>
  <c r="L18" i="1"/>
  <c r="K19" i="1"/>
  <c r="N19" i="1" s="1"/>
  <c r="L19" i="1"/>
  <c r="K20" i="1"/>
  <c r="L20" i="1"/>
  <c r="K21" i="1"/>
  <c r="N21" i="1" s="1"/>
  <c r="L21" i="1"/>
  <c r="K22" i="1"/>
  <c r="L22" i="1"/>
  <c r="K23" i="1"/>
  <c r="N23" i="1" s="1"/>
  <c r="L23" i="1"/>
  <c r="K24" i="1"/>
  <c r="L24" i="1"/>
  <c r="K25" i="1"/>
  <c r="N25" i="1" s="1"/>
  <c r="L25" i="1"/>
  <c r="K26" i="1"/>
  <c r="L26" i="1"/>
  <c r="K27" i="1"/>
  <c r="L27" i="1"/>
  <c r="K28" i="1"/>
  <c r="L28" i="1"/>
  <c r="K29" i="1"/>
  <c r="N29" i="1" s="1"/>
  <c r="L29" i="1"/>
  <c r="K30" i="1"/>
  <c r="L30" i="1"/>
  <c r="K31" i="1"/>
  <c r="N31" i="1" s="1"/>
  <c r="L31" i="1"/>
  <c r="K32" i="1"/>
  <c r="L32" i="1"/>
  <c r="K33" i="1"/>
  <c r="N33" i="1" s="1"/>
  <c r="L33" i="1"/>
  <c r="N32" i="1" l="1"/>
  <c r="N28" i="1"/>
  <c r="N24" i="1"/>
  <c r="N20" i="1"/>
  <c r="N16" i="1"/>
  <c r="N12" i="1"/>
  <c r="N8" i="1"/>
  <c r="N27" i="1"/>
  <c r="N30" i="1"/>
  <c r="N26" i="1"/>
  <c r="N22" i="1"/>
  <c r="N18" i="1"/>
  <c r="N14" i="1"/>
  <c r="N10" i="1"/>
  <c r="N6" i="1"/>
</calcChain>
</file>

<file path=xl/sharedStrings.xml><?xml version="1.0" encoding="utf-8"?>
<sst xmlns="http://schemas.openxmlformats.org/spreadsheetml/2006/main" count="76" uniqueCount="42">
  <si>
    <t>Number of member</t>
  </si>
  <si>
    <t>Wind load stress (Kips.)</t>
  </si>
  <si>
    <t>Dutchmen wind force</t>
  </si>
  <si>
    <t>Left</t>
  </si>
  <si>
    <t>Right</t>
  </si>
  <si>
    <t>External force+Internal suction</t>
  </si>
  <si>
    <t>External force+Internal pressure</t>
  </si>
  <si>
    <t>Design Stress</t>
  </si>
  <si>
    <t>Tension</t>
  </si>
  <si>
    <t>Compression</t>
  </si>
  <si>
    <t>L0L1</t>
  </si>
  <si>
    <t>L1L2</t>
  </si>
  <si>
    <t>L2L3</t>
  </si>
  <si>
    <t>L3L4</t>
  </si>
  <si>
    <t>L4L5</t>
  </si>
  <si>
    <t>L5L6</t>
  </si>
  <si>
    <t>L0U1</t>
  </si>
  <si>
    <t>U1U2</t>
  </si>
  <si>
    <t>U2U3</t>
  </si>
  <si>
    <t>U3U4</t>
  </si>
  <si>
    <t>U4U5</t>
  </si>
  <si>
    <t>U5U6</t>
  </si>
  <si>
    <t>U6U7</t>
  </si>
  <si>
    <t>U7L6</t>
  </si>
  <si>
    <t>U1L1</t>
  </si>
  <si>
    <t>U2L2</t>
  </si>
  <si>
    <t>L3U4</t>
  </si>
  <si>
    <t>L4U6</t>
  </si>
  <si>
    <t>L5U7</t>
  </si>
  <si>
    <t>L5U6</t>
  </si>
  <si>
    <t>U9L4</t>
  </si>
  <si>
    <t>L2U8</t>
  </si>
  <si>
    <t>L1U2</t>
  </si>
  <si>
    <t>U2U8</t>
  </si>
  <si>
    <t>U3U8</t>
  </si>
  <si>
    <t>U4U8</t>
  </si>
  <si>
    <t>U4U9</t>
  </si>
  <si>
    <t>U5U9</t>
  </si>
  <si>
    <t>U6U9</t>
  </si>
  <si>
    <t>Member length (ft)</t>
  </si>
  <si>
    <t>Dead load (Kips)</t>
  </si>
  <si>
    <t>Rivet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</si>
</sst>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3EF8-1837-48E5-83BE-C4DB05F2F47F}">
  <dimension ref="B2:P33"/>
  <sheetViews>
    <sheetView tabSelected="1" topLeftCell="K4" zoomScale="120" zoomScaleNormal="120" workbookViewId="0">
      <selection activeCell="M5" sqref="M5:M33"/>
    </sheetView>
  </sheetViews>
  <sheetFormatPr defaultRowHeight="15" x14ac:dyDescent="0.25"/>
  <cols>
    <col min="2" max="2" width="8.140625" style="1" customWidth="1"/>
    <col min="3" max="3" width="7.140625" style="1" customWidth="1"/>
    <col min="4" max="11" width="7.140625" style="2" customWidth="1"/>
    <col min="12" max="12" width="10" style="2" customWidth="1"/>
    <col min="14" max="14" width="12.7109375" style="6" bestFit="1" customWidth="1"/>
    <col min="15" max="15" width="13.42578125" style="6" bestFit="1" customWidth="1"/>
    <col min="16" max="16" width="9.140625" style="7"/>
  </cols>
  <sheetData>
    <row r="2" spans="2:16" x14ac:dyDescent="0.25">
      <c r="B2" s="9" t="s">
        <v>0</v>
      </c>
      <c r="C2" s="9" t="s">
        <v>39</v>
      </c>
      <c r="D2" s="9" t="s">
        <v>40</v>
      </c>
      <c r="E2" s="10" t="s">
        <v>1</v>
      </c>
      <c r="F2" s="10"/>
      <c r="G2" s="10"/>
      <c r="H2" s="10"/>
      <c r="I2" s="10"/>
      <c r="J2" s="10"/>
      <c r="K2" s="10"/>
      <c r="L2" s="10"/>
    </row>
    <row r="3" spans="2:16" ht="36" customHeight="1" x14ac:dyDescent="0.25">
      <c r="B3" s="9"/>
      <c r="C3" s="9"/>
      <c r="D3" s="10"/>
      <c r="E3" s="9" t="s">
        <v>2</v>
      </c>
      <c r="F3" s="9"/>
      <c r="G3" s="9" t="s">
        <v>6</v>
      </c>
      <c r="H3" s="9"/>
      <c r="I3" s="9" t="s">
        <v>5</v>
      </c>
      <c r="J3" s="9"/>
      <c r="K3" s="10" t="s">
        <v>7</v>
      </c>
      <c r="L3" s="10"/>
    </row>
    <row r="4" spans="2:16" x14ac:dyDescent="0.25">
      <c r="B4" s="9"/>
      <c r="C4" s="9"/>
      <c r="D4" s="10"/>
      <c r="E4" s="3" t="s">
        <v>3</v>
      </c>
      <c r="F4" s="3" t="s">
        <v>4</v>
      </c>
      <c r="G4" s="3" t="s">
        <v>3</v>
      </c>
      <c r="H4" s="3" t="s">
        <v>4</v>
      </c>
      <c r="I4" s="3" t="s">
        <v>3</v>
      </c>
      <c r="J4" s="3" t="s">
        <v>4</v>
      </c>
      <c r="K4" s="3" t="s">
        <v>8</v>
      </c>
      <c r="L4" s="3" t="s">
        <v>9</v>
      </c>
      <c r="N4" s="6" t="s">
        <v>7</v>
      </c>
      <c r="O4" s="6" t="s">
        <v>41</v>
      </c>
    </row>
    <row r="5" spans="2:16" x14ac:dyDescent="0.25">
      <c r="B5" s="3" t="s">
        <v>10</v>
      </c>
      <c r="C5" s="3">
        <v>20.03</v>
      </c>
      <c r="D5" s="3">
        <v>61.77</v>
      </c>
      <c r="E5" s="3">
        <v>124.06</v>
      </c>
      <c r="F5" s="3">
        <v>4.9800000000000004</v>
      </c>
      <c r="G5" s="3">
        <v>-43.58</v>
      </c>
      <c r="H5" s="3">
        <v>-55.55</v>
      </c>
      <c r="I5" s="3">
        <v>12.5</v>
      </c>
      <c r="J5" s="3">
        <v>0.5</v>
      </c>
      <c r="K5" s="3">
        <f>(LARGE(E5:J5,1)+D5)</f>
        <v>185.83</v>
      </c>
      <c r="L5" s="3">
        <f>ABS(SMALL(E5:J5,1)+D5)</f>
        <v>6.220000000000006</v>
      </c>
      <c r="N5" s="6">
        <f>(LARGE(K5:L5,1))</f>
        <v>185.83</v>
      </c>
      <c r="O5" s="6">
        <f>(N5/13.125)</f>
        <v>14.158476190476192</v>
      </c>
      <c r="P5" s="8" t="s">
        <v>10</v>
      </c>
    </row>
    <row r="6" spans="2:16" x14ac:dyDescent="0.25">
      <c r="B6" s="3" t="s">
        <v>11</v>
      </c>
      <c r="C6" s="3">
        <v>20.03</v>
      </c>
      <c r="D6" s="3">
        <v>53.24</v>
      </c>
      <c r="E6" s="3">
        <v>99.25</v>
      </c>
      <c r="F6" s="3">
        <v>4.9800000000000004</v>
      </c>
      <c r="G6" s="4">
        <v>-35.26</v>
      </c>
      <c r="H6" s="3">
        <v>-44.78</v>
      </c>
      <c r="I6" s="3">
        <v>10</v>
      </c>
      <c r="J6" s="3">
        <v>0.5</v>
      </c>
      <c r="K6" s="3">
        <f t="shared" ref="K6:K33" si="0">ABS(LARGE(E6:J6,1)+D6)</f>
        <v>152.49</v>
      </c>
      <c r="L6" s="3">
        <f t="shared" ref="L6:L33" si="1">ABS(SMALL(E6:J6,1)+D6)</f>
        <v>8.4600000000000009</v>
      </c>
      <c r="N6" s="6">
        <f t="shared" ref="N6:N33" si="2">(LARGE(K6:L6,1))</f>
        <v>152.49</v>
      </c>
      <c r="O6" s="6">
        <f t="shared" ref="O6:O33" si="3">(N6/13.125)</f>
        <v>11.618285714285715</v>
      </c>
      <c r="P6" s="8" t="s">
        <v>11</v>
      </c>
    </row>
    <row r="7" spans="2:16" x14ac:dyDescent="0.25">
      <c r="B7" s="3" t="s">
        <v>12</v>
      </c>
      <c r="C7" s="3">
        <v>24.04</v>
      </c>
      <c r="D7" s="3">
        <v>36.44</v>
      </c>
      <c r="E7" s="3">
        <v>49.62</v>
      </c>
      <c r="F7" s="3">
        <v>4.9800000000000004</v>
      </c>
      <c r="G7" s="3">
        <v>-18.72</v>
      </c>
      <c r="H7" s="3">
        <v>-23.22</v>
      </c>
      <c r="I7" s="3">
        <v>5</v>
      </c>
      <c r="J7" s="3">
        <v>0.5</v>
      </c>
      <c r="K7" s="3">
        <f t="shared" si="0"/>
        <v>86.06</v>
      </c>
      <c r="L7" s="3">
        <f t="shared" si="1"/>
        <v>13.219999999999999</v>
      </c>
      <c r="N7" s="6">
        <f t="shared" si="2"/>
        <v>86.06</v>
      </c>
      <c r="O7" s="6">
        <f t="shared" si="3"/>
        <v>6.5569523809523815</v>
      </c>
      <c r="P7" s="8" t="s">
        <v>12</v>
      </c>
    </row>
    <row r="8" spans="2:16" x14ac:dyDescent="0.25">
      <c r="B8" s="3" t="s">
        <v>13</v>
      </c>
      <c r="C8" s="3">
        <v>24.04</v>
      </c>
      <c r="D8" s="3">
        <v>36.44</v>
      </c>
      <c r="E8" s="3">
        <v>49.62</v>
      </c>
      <c r="F8" s="3">
        <v>4.9800000000000004</v>
      </c>
      <c r="G8" s="3">
        <v>-18.72</v>
      </c>
      <c r="H8" s="3">
        <v>-23.22</v>
      </c>
      <c r="I8" s="3">
        <v>5</v>
      </c>
      <c r="J8" s="3">
        <v>0.5</v>
      </c>
      <c r="K8" s="3">
        <f t="shared" si="0"/>
        <v>86.06</v>
      </c>
      <c r="L8" s="3">
        <f t="shared" si="1"/>
        <v>13.219999999999999</v>
      </c>
      <c r="N8" s="6">
        <f t="shared" si="2"/>
        <v>86.06</v>
      </c>
      <c r="O8" s="6">
        <f t="shared" si="3"/>
        <v>6.5569523809523815</v>
      </c>
      <c r="P8" s="8" t="s">
        <v>13</v>
      </c>
    </row>
    <row r="9" spans="2:16" x14ac:dyDescent="0.25">
      <c r="B9" s="3" t="s">
        <v>14</v>
      </c>
      <c r="C9" s="3">
        <v>20.03</v>
      </c>
      <c r="D9" s="3">
        <v>53.24</v>
      </c>
      <c r="E9" s="3">
        <v>49.62</v>
      </c>
      <c r="F9" s="3">
        <v>54.61</v>
      </c>
      <c r="G9" s="3">
        <v>-40.28</v>
      </c>
      <c r="H9" s="3">
        <v>-39.799999999999997</v>
      </c>
      <c r="I9" s="3">
        <v>5</v>
      </c>
      <c r="J9" s="3">
        <v>5.5</v>
      </c>
      <c r="K9" s="3">
        <f t="shared" si="0"/>
        <v>107.85</v>
      </c>
      <c r="L9" s="3">
        <f t="shared" si="1"/>
        <v>12.96</v>
      </c>
      <c r="N9" s="6">
        <f t="shared" si="2"/>
        <v>107.85</v>
      </c>
      <c r="O9" s="6">
        <f t="shared" si="3"/>
        <v>8.2171428571428571</v>
      </c>
      <c r="P9" s="8" t="s">
        <v>14</v>
      </c>
    </row>
    <row r="10" spans="2:16" x14ac:dyDescent="0.25">
      <c r="B10" s="3" t="s">
        <v>15</v>
      </c>
      <c r="C10" s="3">
        <v>20.03</v>
      </c>
      <c r="D10" s="3">
        <v>61.77</v>
      </c>
      <c r="E10" s="3">
        <v>49.62</v>
      </c>
      <c r="F10" s="3">
        <v>79.42</v>
      </c>
      <c r="G10" s="3">
        <v>-51.05</v>
      </c>
      <c r="H10" s="3">
        <v>-48.08</v>
      </c>
      <c r="I10" s="3">
        <v>5</v>
      </c>
      <c r="J10" s="3">
        <v>8</v>
      </c>
      <c r="K10" s="3">
        <f t="shared" si="0"/>
        <v>141.19</v>
      </c>
      <c r="L10" s="3">
        <f t="shared" si="1"/>
        <v>10.720000000000006</v>
      </c>
      <c r="N10" s="6">
        <f t="shared" si="2"/>
        <v>141.19</v>
      </c>
      <c r="O10" s="6">
        <f t="shared" si="3"/>
        <v>10.757333333333333</v>
      </c>
      <c r="P10" s="8" t="s">
        <v>15</v>
      </c>
    </row>
    <row r="11" spans="2:16" x14ac:dyDescent="0.25">
      <c r="B11" s="3" t="s">
        <v>16</v>
      </c>
      <c r="C11" s="3">
        <v>17.920000000000002</v>
      </c>
      <c r="D11" s="3">
        <v>-69.06</v>
      </c>
      <c r="E11" s="3">
        <v>-99.88</v>
      </c>
      <c r="F11" s="3">
        <v>-55.48</v>
      </c>
      <c r="G11" s="3">
        <v>57.46</v>
      </c>
      <c r="H11" s="3">
        <v>61.9</v>
      </c>
      <c r="I11" s="3">
        <v>-10.06</v>
      </c>
      <c r="J11" s="3">
        <v>-5.59</v>
      </c>
      <c r="K11" s="3">
        <f t="shared" si="0"/>
        <v>7.1600000000000037</v>
      </c>
      <c r="L11" s="3">
        <f t="shared" si="1"/>
        <v>168.94</v>
      </c>
      <c r="N11" s="6">
        <f t="shared" si="2"/>
        <v>168.94</v>
      </c>
      <c r="O11" s="6">
        <f t="shared" si="3"/>
        <v>12.871619047619047</v>
      </c>
      <c r="P11" s="8" t="s">
        <v>16</v>
      </c>
    </row>
    <row r="12" spans="2:16" x14ac:dyDescent="0.25">
      <c r="B12" s="3" t="s">
        <v>17</v>
      </c>
      <c r="C12" s="3">
        <v>17.920000000000002</v>
      </c>
      <c r="D12" s="3">
        <v>-66.989999999999995</v>
      </c>
      <c r="E12" s="3">
        <v>-99.88</v>
      </c>
      <c r="F12" s="3">
        <v>-55.48</v>
      </c>
      <c r="G12" s="3">
        <v>57.45</v>
      </c>
      <c r="H12" s="3">
        <v>61.9</v>
      </c>
      <c r="I12" s="3">
        <v>-10.06</v>
      </c>
      <c r="J12" s="3">
        <v>-5.59</v>
      </c>
      <c r="K12" s="3">
        <f t="shared" si="0"/>
        <v>5.0899999999999963</v>
      </c>
      <c r="L12" s="3">
        <f t="shared" si="1"/>
        <v>166.87</v>
      </c>
      <c r="N12" s="6">
        <f t="shared" si="2"/>
        <v>166.87</v>
      </c>
      <c r="O12" s="6">
        <f t="shared" si="3"/>
        <v>12.713904761904763</v>
      </c>
      <c r="P12" s="8" t="s">
        <v>17</v>
      </c>
    </row>
    <row r="13" spans="2:16" x14ac:dyDescent="0.25">
      <c r="B13" s="3" t="s">
        <v>18</v>
      </c>
      <c r="C13" s="3">
        <v>17.920000000000002</v>
      </c>
      <c r="D13" s="3">
        <v>-59.11</v>
      </c>
      <c r="E13" s="3">
        <v>-99.88</v>
      </c>
      <c r="F13" s="3">
        <v>-55.48</v>
      </c>
      <c r="G13" s="3">
        <v>57.45</v>
      </c>
      <c r="H13" s="3">
        <v>61.9</v>
      </c>
      <c r="I13" s="3">
        <v>-10.06</v>
      </c>
      <c r="J13" s="3">
        <v>-5.59</v>
      </c>
      <c r="K13" s="3">
        <f t="shared" si="0"/>
        <v>2.7899999999999991</v>
      </c>
      <c r="L13" s="3">
        <f t="shared" si="1"/>
        <v>158.99</v>
      </c>
      <c r="N13" s="6">
        <f t="shared" si="2"/>
        <v>158.99</v>
      </c>
      <c r="O13" s="6">
        <f t="shared" si="3"/>
        <v>12.11352380952381</v>
      </c>
      <c r="P13" s="8" t="s">
        <v>18</v>
      </c>
    </row>
    <row r="14" spans="2:16" x14ac:dyDescent="0.25">
      <c r="B14" s="3" t="s">
        <v>19</v>
      </c>
      <c r="C14" s="3">
        <v>17.920000000000002</v>
      </c>
      <c r="D14" s="3">
        <v>-57.03</v>
      </c>
      <c r="E14" s="3">
        <v>-99.86</v>
      </c>
      <c r="F14" s="3">
        <v>-55.47</v>
      </c>
      <c r="G14" s="3">
        <v>57.44</v>
      </c>
      <c r="H14" s="3">
        <v>61.9</v>
      </c>
      <c r="I14" s="3">
        <v>-10.06</v>
      </c>
      <c r="J14" s="3">
        <v>-5.59</v>
      </c>
      <c r="K14" s="3">
        <f t="shared" si="0"/>
        <v>4.8699999999999974</v>
      </c>
      <c r="L14" s="3">
        <f t="shared" si="1"/>
        <v>156.88999999999999</v>
      </c>
      <c r="N14" s="6">
        <f t="shared" si="2"/>
        <v>156.88999999999999</v>
      </c>
      <c r="O14" s="6">
        <f t="shared" si="3"/>
        <v>11.953523809523809</v>
      </c>
      <c r="P14" s="8" t="s">
        <v>19</v>
      </c>
    </row>
    <row r="15" spans="2:16" x14ac:dyDescent="0.25">
      <c r="B15" s="3" t="s">
        <v>20</v>
      </c>
      <c r="C15" s="3">
        <v>17.920000000000002</v>
      </c>
      <c r="D15" s="3">
        <v>-57.03</v>
      </c>
      <c r="E15" s="3">
        <v>-55.47</v>
      </c>
      <c r="F15" s="3">
        <v>-99.67</v>
      </c>
      <c r="G15" s="3">
        <v>61.89</v>
      </c>
      <c r="H15" s="3">
        <v>57.44</v>
      </c>
      <c r="I15" s="3">
        <v>-5.59</v>
      </c>
      <c r="J15" s="3">
        <v>-10.06</v>
      </c>
      <c r="K15" s="3">
        <f t="shared" si="0"/>
        <v>4.8599999999999994</v>
      </c>
      <c r="L15" s="3">
        <f t="shared" si="1"/>
        <v>156.69999999999999</v>
      </c>
      <c r="N15" s="6">
        <f t="shared" si="2"/>
        <v>156.69999999999999</v>
      </c>
      <c r="O15" s="6">
        <f t="shared" si="3"/>
        <v>11.939047619047619</v>
      </c>
      <c r="P15" s="8" t="s">
        <v>20</v>
      </c>
    </row>
    <row r="16" spans="2:16" x14ac:dyDescent="0.25">
      <c r="B16" s="3" t="s">
        <v>21</v>
      </c>
      <c r="C16" s="3">
        <v>17.920000000000002</v>
      </c>
      <c r="D16" s="3">
        <v>-59.11</v>
      </c>
      <c r="E16" s="3">
        <v>-55.49</v>
      </c>
      <c r="F16" s="3">
        <v>-99.88</v>
      </c>
      <c r="G16" s="3">
        <v>61.9</v>
      </c>
      <c r="H16" s="3">
        <v>57.45</v>
      </c>
      <c r="I16" s="3">
        <v>-5.59</v>
      </c>
      <c r="J16" s="3">
        <v>-10.06</v>
      </c>
      <c r="K16" s="3">
        <f t="shared" si="0"/>
        <v>2.7899999999999991</v>
      </c>
      <c r="L16" s="3">
        <f t="shared" si="1"/>
        <v>158.99</v>
      </c>
      <c r="N16" s="6">
        <f t="shared" si="2"/>
        <v>158.99</v>
      </c>
      <c r="O16" s="6">
        <f t="shared" si="3"/>
        <v>12.11352380952381</v>
      </c>
      <c r="P16" s="8" t="s">
        <v>21</v>
      </c>
    </row>
    <row r="17" spans="2:16" x14ac:dyDescent="0.25">
      <c r="B17" s="3" t="s">
        <v>22</v>
      </c>
      <c r="C17" s="3">
        <v>17.920000000000002</v>
      </c>
      <c r="D17" s="3">
        <v>-66.989999999999995</v>
      </c>
      <c r="E17" s="3">
        <v>-55.48</v>
      </c>
      <c r="F17" s="3">
        <v>-99.88</v>
      </c>
      <c r="G17" s="3">
        <v>61.9</v>
      </c>
      <c r="H17" s="3">
        <v>57.45</v>
      </c>
      <c r="I17" s="3">
        <v>-5.59</v>
      </c>
      <c r="J17" s="3">
        <v>-10.06</v>
      </c>
      <c r="K17" s="3">
        <f t="shared" si="0"/>
        <v>5.0899999999999963</v>
      </c>
      <c r="L17" s="3">
        <f t="shared" si="1"/>
        <v>166.87</v>
      </c>
      <c r="N17" s="6">
        <f t="shared" si="2"/>
        <v>166.87</v>
      </c>
      <c r="O17" s="6">
        <f t="shared" si="3"/>
        <v>12.713904761904763</v>
      </c>
      <c r="P17" s="8" t="s">
        <v>22</v>
      </c>
    </row>
    <row r="18" spans="2:16" x14ac:dyDescent="0.25">
      <c r="B18" s="3" t="s">
        <v>23</v>
      </c>
      <c r="C18" s="3">
        <v>17.920000000000002</v>
      </c>
      <c r="D18" s="3">
        <v>-69.06</v>
      </c>
      <c r="E18" s="3">
        <v>-55.48</v>
      </c>
      <c r="F18" s="3">
        <v>-99.88</v>
      </c>
      <c r="G18" s="3">
        <v>61.9</v>
      </c>
      <c r="H18" s="3">
        <v>57.46</v>
      </c>
      <c r="I18" s="3">
        <v>-5.59</v>
      </c>
      <c r="J18" s="3">
        <v>-10.06</v>
      </c>
      <c r="K18" s="3">
        <f t="shared" si="0"/>
        <v>7.1600000000000037</v>
      </c>
      <c r="L18" s="3">
        <f t="shared" si="1"/>
        <v>168.94</v>
      </c>
      <c r="N18" s="6">
        <f t="shared" si="2"/>
        <v>168.94</v>
      </c>
      <c r="O18" s="6">
        <f t="shared" si="3"/>
        <v>12.871619047619047</v>
      </c>
      <c r="P18" s="8" t="s">
        <v>23</v>
      </c>
    </row>
    <row r="19" spans="2:16" x14ac:dyDescent="0.25">
      <c r="B19" s="3" t="s">
        <v>24</v>
      </c>
      <c r="C19" s="3">
        <v>8.9600000000000009</v>
      </c>
      <c r="D19" s="3">
        <v>-4.13</v>
      </c>
      <c r="E19" s="3">
        <v>-22.19</v>
      </c>
      <c r="F19" s="3">
        <v>0</v>
      </c>
      <c r="G19" s="3">
        <v>7.41</v>
      </c>
      <c r="H19" s="3">
        <v>9.64</v>
      </c>
      <c r="I19" s="3">
        <v>-2.2400000000000002</v>
      </c>
      <c r="J19" s="3">
        <v>0</v>
      </c>
      <c r="K19" s="3">
        <f t="shared" si="0"/>
        <v>5.5100000000000007</v>
      </c>
      <c r="L19" s="3">
        <f t="shared" si="1"/>
        <v>26.32</v>
      </c>
      <c r="N19" s="6">
        <f t="shared" si="2"/>
        <v>26.32</v>
      </c>
      <c r="O19" s="6">
        <f t="shared" si="3"/>
        <v>2.0053333333333332</v>
      </c>
      <c r="P19" s="8" t="s">
        <v>24</v>
      </c>
    </row>
    <row r="20" spans="2:16" x14ac:dyDescent="0.25">
      <c r="B20" s="3" t="s">
        <v>25</v>
      </c>
      <c r="C20" s="3">
        <v>17.920000000000002</v>
      </c>
      <c r="D20" s="3">
        <v>-11.18</v>
      </c>
      <c r="E20" s="3">
        <v>-44.39</v>
      </c>
      <c r="F20" s="3">
        <v>0</v>
      </c>
      <c r="G20" s="3">
        <v>14.82</v>
      </c>
      <c r="H20" s="3">
        <v>19.28</v>
      </c>
      <c r="I20" s="3">
        <v>-4.47</v>
      </c>
      <c r="J20" s="5">
        <v>0</v>
      </c>
      <c r="K20" s="3">
        <f t="shared" si="0"/>
        <v>8.1000000000000014</v>
      </c>
      <c r="L20" s="3">
        <f t="shared" si="1"/>
        <v>55.57</v>
      </c>
      <c r="N20" s="6">
        <f t="shared" si="2"/>
        <v>55.57</v>
      </c>
      <c r="O20" s="6">
        <f t="shared" si="3"/>
        <v>4.2339047619047623</v>
      </c>
      <c r="P20" s="8" t="s">
        <v>25</v>
      </c>
    </row>
    <row r="21" spans="2:16" x14ac:dyDescent="0.25">
      <c r="B21" s="3" t="s">
        <v>26</v>
      </c>
      <c r="C21" s="3">
        <v>32.049999999999997</v>
      </c>
      <c r="D21" s="3">
        <v>6.25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0"/>
        <v>6.25</v>
      </c>
      <c r="L21" s="3">
        <f t="shared" si="1"/>
        <v>6.25</v>
      </c>
      <c r="N21" s="6">
        <f t="shared" si="2"/>
        <v>6.25</v>
      </c>
      <c r="O21" s="6">
        <f t="shared" si="3"/>
        <v>0.47619047619047616</v>
      </c>
      <c r="P21" s="8" t="s">
        <v>26</v>
      </c>
    </row>
    <row r="22" spans="2:16" x14ac:dyDescent="0.25">
      <c r="B22" s="3" t="s">
        <v>27</v>
      </c>
      <c r="C22" s="3">
        <v>17.920000000000002</v>
      </c>
      <c r="D22" s="3">
        <v>-11.18</v>
      </c>
      <c r="E22" s="5">
        <v>0</v>
      </c>
      <c r="F22" s="3">
        <v>-44.39</v>
      </c>
      <c r="G22" s="3">
        <v>19.28</v>
      </c>
      <c r="H22" s="3">
        <v>14.82</v>
      </c>
      <c r="I22" s="5">
        <v>0</v>
      </c>
      <c r="J22" s="3">
        <v>-4.47</v>
      </c>
      <c r="K22" s="3">
        <f t="shared" si="0"/>
        <v>8.1000000000000014</v>
      </c>
      <c r="L22" s="3">
        <f t="shared" si="1"/>
        <v>55.57</v>
      </c>
      <c r="N22" s="6">
        <f t="shared" si="2"/>
        <v>55.57</v>
      </c>
      <c r="O22" s="6">
        <f t="shared" si="3"/>
        <v>4.2339047619047623</v>
      </c>
      <c r="P22" s="8" t="s">
        <v>27</v>
      </c>
    </row>
    <row r="23" spans="2:16" x14ac:dyDescent="0.25">
      <c r="B23" s="3" t="s">
        <v>28</v>
      </c>
      <c r="C23" s="3">
        <v>8.9600000000000009</v>
      </c>
      <c r="D23" s="3">
        <v>-4.13</v>
      </c>
      <c r="E23" s="3">
        <v>0</v>
      </c>
      <c r="F23" s="3">
        <v>-22.19</v>
      </c>
      <c r="G23" s="3">
        <v>9.64</v>
      </c>
      <c r="H23" s="3">
        <v>7.41</v>
      </c>
      <c r="I23" s="3">
        <v>0</v>
      </c>
      <c r="J23" s="3">
        <v>-2.2400000000000002</v>
      </c>
      <c r="K23" s="3">
        <f t="shared" si="0"/>
        <v>5.5100000000000007</v>
      </c>
      <c r="L23" s="3">
        <f t="shared" si="1"/>
        <v>26.32</v>
      </c>
      <c r="N23" s="6">
        <f t="shared" si="2"/>
        <v>26.32</v>
      </c>
      <c r="O23" s="6">
        <f t="shared" si="3"/>
        <v>2.0053333333333332</v>
      </c>
      <c r="P23" s="8" t="s">
        <v>28</v>
      </c>
    </row>
    <row r="24" spans="2:16" x14ac:dyDescent="0.25">
      <c r="B24" s="3" t="s">
        <v>29</v>
      </c>
      <c r="C24" s="3">
        <v>20.03</v>
      </c>
      <c r="D24" s="3">
        <v>11.14</v>
      </c>
      <c r="E24" s="3">
        <v>0</v>
      </c>
      <c r="F24" s="3">
        <v>24.81</v>
      </c>
      <c r="G24" s="3">
        <v>-10.78</v>
      </c>
      <c r="H24" s="3">
        <v>-8.2899999999999991</v>
      </c>
      <c r="I24" s="3">
        <v>0</v>
      </c>
      <c r="J24" s="3">
        <v>2.5</v>
      </c>
      <c r="K24" s="3">
        <f t="shared" si="0"/>
        <v>35.950000000000003</v>
      </c>
      <c r="L24" s="3">
        <f t="shared" si="1"/>
        <v>0.36000000000000121</v>
      </c>
      <c r="N24" s="6">
        <f t="shared" si="2"/>
        <v>35.950000000000003</v>
      </c>
      <c r="O24" s="6">
        <f t="shared" si="3"/>
        <v>2.7390476190476192</v>
      </c>
      <c r="P24" s="8" t="s">
        <v>29</v>
      </c>
    </row>
    <row r="25" spans="2:16" x14ac:dyDescent="0.25">
      <c r="B25" s="3" t="s">
        <v>30</v>
      </c>
      <c r="C25" s="3">
        <v>20.03</v>
      </c>
      <c r="D25" s="3">
        <v>19.670000000000002</v>
      </c>
      <c r="E25" s="3">
        <v>0</v>
      </c>
      <c r="F25" s="3">
        <v>49.63</v>
      </c>
      <c r="G25" s="3">
        <v>-21.56</v>
      </c>
      <c r="H25" s="3">
        <v>-16.559999999999999</v>
      </c>
      <c r="I25" s="3">
        <v>0</v>
      </c>
      <c r="J25" s="3">
        <v>5</v>
      </c>
      <c r="K25" s="3">
        <f t="shared" si="0"/>
        <v>69.300000000000011</v>
      </c>
      <c r="L25" s="3">
        <f t="shared" si="1"/>
        <v>1.889999999999997</v>
      </c>
      <c r="N25" s="6">
        <f t="shared" si="2"/>
        <v>69.300000000000011</v>
      </c>
      <c r="O25" s="6">
        <f t="shared" si="3"/>
        <v>5.2800000000000011</v>
      </c>
      <c r="P25" s="8" t="s">
        <v>30</v>
      </c>
    </row>
    <row r="26" spans="2:16" x14ac:dyDescent="0.25">
      <c r="B26" s="3" t="s">
        <v>31</v>
      </c>
      <c r="C26" s="3">
        <v>20.03</v>
      </c>
      <c r="D26" s="3">
        <v>19.670000000000002</v>
      </c>
      <c r="E26" s="3">
        <v>49.63</v>
      </c>
      <c r="F26" s="3">
        <v>0</v>
      </c>
      <c r="G26" s="3">
        <v>-16.559999999999999</v>
      </c>
      <c r="H26" s="3">
        <v>-21.56</v>
      </c>
      <c r="I26" s="3">
        <v>5</v>
      </c>
      <c r="J26" s="3">
        <v>0</v>
      </c>
      <c r="K26" s="3">
        <f t="shared" si="0"/>
        <v>69.300000000000011</v>
      </c>
      <c r="L26" s="3">
        <f t="shared" si="1"/>
        <v>1.889999999999997</v>
      </c>
      <c r="N26" s="6">
        <f t="shared" si="2"/>
        <v>69.300000000000011</v>
      </c>
      <c r="O26" s="6">
        <f t="shared" si="3"/>
        <v>5.2800000000000011</v>
      </c>
      <c r="P26" s="8" t="s">
        <v>31</v>
      </c>
    </row>
    <row r="27" spans="2:16" x14ac:dyDescent="0.25">
      <c r="B27" s="3" t="s">
        <v>32</v>
      </c>
      <c r="C27" s="3">
        <v>20.03</v>
      </c>
      <c r="D27" s="3">
        <v>11.14</v>
      </c>
      <c r="E27" s="3">
        <v>24.81</v>
      </c>
      <c r="F27" s="3">
        <v>0</v>
      </c>
      <c r="G27" s="3">
        <v>-8.2899999999999991</v>
      </c>
      <c r="H27" s="3">
        <v>-10.78</v>
      </c>
      <c r="I27" s="3">
        <v>2.5</v>
      </c>
      <c r="J27" s="3">
        <v>0</v>
      </c>
      <c r="K27" s="3">
        <f t="shared" si="0"/>
        <v>35.950000000000003</v>
      </c>
      <c r="L27" s="3">
        <f t="shared" si="1"/>
        <v>0.36000000000000121</v>
      </c>
      <c r="N27" s="6">
        <f t="shared" si="2"/>
        <v>35.950000000000003</v>
      </c>
      <c r="O27" s="6">
        <f t="shared" si="3"/>
        <v>2.7390476190476192</v>
      </c>
      <c r="P27" s="8" t="s">
        <v>32</v>
      </c>
    </row>
    <row r="28" spans="2:16" x14ac:dyDescent="0.25">
      <c r="B28" s="3" t="s">
        <v>33</v>
      </c>
      <c r="C28" s="3">
        <v>20.03</v>
      </c>
      <c r="D28" s="3">
        <v>4.63</v>
      </c>
      <c r="E28" s="3">
        <v>24.82</v>
      </c>
      <c r="F28" s="3">
        <v>0</v>
      </c>
      <c r="G28" s="3">
        <v>-8.2899999999999991</v>
      </c>
      <c r="H28" s="3">
        <v>-10.78</v>
      </c>
      <c r="I28" s="3">
        <v>2.5</v>
      </c>
      <c r="J28" s="3">
        <v>0</v>
      </c>
      <c r="K28" s="3">
        <f t="shared" si="0"/>
        <v>29.45</v>
      </c>
      <c r="L28" s="3">
        <f t="shared" si="1"/>
        <v>6.1499999999999995</v>
      </c>
      <c r="N28" s="6">
        <f t="shared" si="2"/>
        <v>29.45</v>
      </c>
      <c r="O28" s="6">
        <f t="shared" si="3"/>
        <v>2.2438095238095239</v>
      </c>
      <c r="P28" s="8" t="s">
        <v>33</v>
      </c>
    </row>
    <row r="29" spans="2:16" x14ac:dyDescent="0.25">
      <c r="B29" s="3" t="s">
        <v>34</v>
      </c>
      <c r="C29" s="3">
        <v>8.9600000000000009</v>
      </c>
      <c r="D29" s="3">
        <v>-4.13</v>
      </c>
      <c r="E29" s="3">
        <v>-22.19</v>
      </c>
      <c r="F29" s="3">
        <v>0</v>
      </c>
      <c r="G29" s="3">
        <v>7.41</v>
      </c>
      <c r="H29" s="3">
        <v>9.64</v>
      </c>
      <c r="I29" s="3">
        <v>-2.2400000000000002</v>
      </c>
      <c r="J29" s="3">
        <v>0</v>
      </c>
      <c r="K29" s="3">
        <f t="shared" si="0"/>
        <v>5.5100000000000007</v>
      </c>
      <c r="L29" s="3">
        <f t="shared" si="1"/>
        <v>26.32</v>
      </c>
      <c r="N29" s="6">
        <f t="shared" si="2"/>
        <v>26.32</v>
      </c>
      <c r="O29" s="6">
        <f t="shared" si="3"/>
        <v>2.0053333333333332</v>
      </c>
      <c r="P29" s="8" t="s">
        <v>34</v>
      </c>
    </row>
    <row r="30" spans="2:16" x14ac:dyDescent="0.25">
      <c r="B30" s="3" t="s">
        <v>35</v>
      </c>
      <c r="C30" s="3">
        <v>20.03</v>
      </c>
      <c r="D30" s="3">
        <v>24.28</v>
      </c>
      <c r="E30" s="3">
        <v>74.430000000000007</v>
      </c>
      <c r="F30" s="5">
        <v>0</v>
      </c>
      <c r="G30" s="3">
        <v>-24.85</v>
      </c>
      <c r="H30" s="3">
        <v>-32.32</v>
      </c>
      <c r="I30" s="3">
        <v>7.5</v>
      </c>
      <c r="J30" s="5">
        <v>0</v>
      </c>
      <c r="K30" s="3">
        <f t="shared" si="0"/>
        <v>98.710000000000008</v>
      </c>
      <c r="L30" s="3">
        <f t="shared" si="1"/>
        <v>8.0399999999999991</v>
      </c>
      <c r="N30" s="6">
        <f t="shared" si="2"/>
        <v>98.710000000000008</v>
      </c>
      <c r="O30" s="6">
        <f t="shared" si="3"/>
        <v>7.5207619047619056</v>
      </c>
      <c r="P30" s="8" t="s">
        <v>35</v>
      </c>
    </row>
    <row r="31" spans="2:16" x14ac:dyDescent="0.25">
      <c r="B31" s="3" t="s">
        <v>36</v>
      </c>
      <c r="C31" s="3">
        <v>20.03</v>
      </c>
      <c r="D31" s="3">
        <v>24.28</v>
      </c>
      <c r="E31" s="5">
        <v>0</v>
      </c>
      <c r="F31" s="3">
        <v>74.430000000000007</v>
      </c>
      <c r="G31" s="3">
        <v>-32.32</v>
      </c>
      <c r="H31" s="3">
        <v>-24.85</v>
      </c>
      <c r="I31" s="5">
        <v>0</v>
      </c>
      <c r="J31" s="3">
        <v>7.5</v>
      </c>
      <c r="K31" s="3">
        <f t="shared" si="0"/>
        <v>98.710000000000008</v>
      </c>
      <c r="L31" s="3">
        <f t="shared" si="1"/>
        <v>8.0399999999999991</v>
      </c>
      <c r="N31" s="6">
        <f t="shared" si="2"/>
        <v>98.710000000000008</v>
      </c>
      <c r="O31" s="6">
        <f t="shared" si="3"/>
        <v>7.5207619047619056</v>
      </c>
      <c r="P31" s="8" t="s">
        <v>36</v>
      </c>
    </row>
    <row r="32" spans="2:16" x14ac:dyDescent="0.25">
      <c r="B32" s="3" t="s">
        <v>37</v>
      </c>
      <c r="C32" s="3">
        <v>8.9600000000000009</v>
      </c>
      <c r="D32" s="3">
        <v>-4.13</v>
      </c>
      <c r="E32" s="3">
        <v>0</v>
      </c>
      <c r="F32" s="3">
        <v>-22.19</v>
      </c>
      <c r="G32" s="3">
        <v>9.64</v>
      </c>
      <c r="H32" s="3">
        <v>7.41</v>
      </c>
      <c r="I32" s="3">
        <v>0</v>
      </c>
      <c r="J32" s="3">
        <v>-2.2400000000000002</v>
      </c>
      <c r="K32" s="3">
        <f t="shared" si="0"/>
        <v>5.5100000000000007</v>
      </c>
      <c r="L32" s="3">
        <f t="shared" si="1"/>
        <v>26.32</v>
      </c>
      <c r="N32" s="6">
        <f t="shared" si="2"/>
        <v>26.32</v>
      </c>
      <c r="O32" s="6">
        <f t="shared" si="3"/>
        <v>2.0053333333333332</v>
      </c>
      <c r="P32" s="8" t="s">
        <v>37</v>
      </c>
    </row>
    <row r="33" spans="2:16" x14ac:dyDescent="0.25">
      <c r="B33" s="3" t="s">
        <v>38</v>
      </c>
      <c r="C33" s="3">
        <v>20.03</v>
      </c>
      <c r="D33" s="3">
        <v>4.63</v>
      </c>
      <c r="E33" s="3">
        <v>0</v>
      </c>
      <c r="F33" s="3">
        <v>24.82</v>
      </c>
      <c r="G33" s="3">
        <v>-10.78</v>
      </c>
      <c r="H33" s="3">
        <v>-8.2899999999999991</v>
      </c>
      <c r="I33" s="3">
        <v>0</v>
      </c>
      <c r="J33" s="3">
        <v>2.5</v>
      </c>
      <c r="K33" s="3">
        <f t="shared" si="0"/>
        <v>29.45</v>
      </c>
      <c r="L33" s="3">
        <f t="shared" si="1"/>
        <v>6.1499999999999995</v>
      </c>
      <c r="N33" s="6">
        <f t="shared" si="2"/>
        <v>29.45</v>
      </c>
      <c r="O33" s="6">
        <f t="shared" si="3"/>
        <v>2.2438095238095239</v>
      </c>
      <c r="P33" s="8" t="s">
        <v>38</v>
      </c>
    </row>
  </sheetData>
  <mergeCells count="8">
    <mergeCell ref="B2:B4"/>
    <mergeCell ref="C2:C4"/>
    <mergeCell ref="D2:D4"/>
    <mergeCell ref="K3:L3"/>
    <mergeCell ref="E2:L2"/>
    <mergeCell ref="E3:F3"/>
    <mergeCell ref="G3:H3"/>
    <mergeCell ref="I3:J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7843-8145-4A95-977A-4E2CCFEBAD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Rashadul Islam</dc:creator>
  <cp:lastModifiedBy>Rashadul Islam</cp:lastModifiedBy>
  <cp:lastPrinted>2022-07-18T18:30:36Z</cp:lastPrinted>
  <dcterms:created xsi:type="dcterms:W3CDTF">2022-07-18T14:21:15Z</dcterms:created>
  <dcterms:modified xsi:type="dcterms:W3CDTF">2022-08-03T23:10:53Z</dcterms:modified>
</cp:coreProperties>
</file>